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1355" windowHeight="9150" activeTab="1"/>
  </bookViews>
  <sheets>
    <sheet name="Intro" sheetId="1" r:id="rId1"/>
    <sheet name="Mileage" sheetId="2" r:id="rId2"/>
  </sheets>
  <definedNames/>
  <calcPr fullCalcOnLoad="1"/>
</workbook>
</file>

<file path=xl/sharedStrings.xml><?xml version="1.0" encoding="utf-8"?>
<sst xmlns="http://schemas.openxmlformats.org/spreadsheetml/2006/main" count="30" uniqueCount="28">
  <si>
    <t>Engine Capacity (cc)</t>
  </si>
  <si>
    <t>VAT Mileage Rate</t>
  </si>
  <si>
    <t>Month</t>
  </si>
  <si>
    <t>Apr</t>
  </si>
  <si>
    <t>May</t>
  </si>
  <si>
    <t>Total</t>
  </si>
  <si>
    <t>Net</t>
  </si>
  <si>
    <t>Vat</t>
  </si>
  <si>
    <t>Number of Miles This Month</t>
  </si>
  <si>
    <t>Miles This Tax Year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</si>
  <si>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</si>
  <si>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</si>
  <si>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</si>
  <si>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</si>
  <si>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</si>
  <si>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</si>
  <si>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</si>
  <si>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</si>
  <si>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</si>
  <si>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</si>
  <si>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Totals</t>
  </si>
  <si>
    <t>Petrol or Diesel</t>
  </si>
  <si>
    <t>Diesel</t>
  </si>
  <si>
    <t>Petrol</t>
  </si>
  <si>
    <t>Click Cell To Select</t>
  </si>
  <si>
    <t>Are You VAT Registered?</t>
  </si>
  <si>
    <t>Yes</t>
  </si>
  <si>
    <t>No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</si>
</sst>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4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9"/>
  <sheetViews>
    <sheetView zoomScalePageLayoutView="0" workbookViewId="0" topLeftCell="A1">
      <selection activeCell="D8" sqref="D8"/>
    </sheetView>
  </sheetViews>
  <sheetFormatPr defaultColWidth="9.140625" defaultRowHeight="12.75"/>
  <cols>
    <col min="2" max="2" width="24.421875" style="0" customWidth="1"/>
    <col min="4" max="4" width="21.8515625" style="0" customWidth="1"/>
  </cols>
  <sheetData>
    <row r="3" spans="1:5" ht="12.75">
      <c r="A3" s="1"/>
      <c r="B3" s="1"/>
      <c r="C3" s="1"/>
      <c r="D3" s="1"/>
      <c r="E3" s="1"/>
    </row>
    <row r="4" spans="1:5" ht="12.75">
      <c r="A4" s="1"/>
      <c r="B4" s="1"/>
      <c r="C4" s="1"/>
      <c r="D4" s="8" t="s">
        <v>24</v>
      </c>
      <c r="E4" s="1"/>
    </row>
    <row r="5" spans="1:5" ht="12.75">
      <c r="A5" s="1"/>
      <c r="B5" s="9" t="s">
        <v>0</v>
      </c>
      <c r="C5" s="1"/>
      <c r="D5" s="2"/>
      <c r="E5" s="1"/>
    </row>
    <row r="6" spans="1:5" ht="12.75">
      <c r="A6" s="1"/>
      <c r="B6" s="9" t="s">
        <v>21</v>
      </c>
      <c r="C6" s="1"/>
      <c r="D6" s="10"/>
      <c r="E6" s="1"/>
    </row>
    <row r="7" spans="1:5" ht="12.75">
      <c r="A7" s="1"/>
      <c r="B7" s="9" t="s">
        <v>25</v>
      </c>
      <c r="C7" s="1"/>
      <c r="D7" s="10" t="s">
        <v>26</v>
      </c>
      <c r="E7" s="1"/>
    </row>
    <row r="8" spans="1:5" ht="12.75">
      <c r="A8" s="1"/>
      <c r="B8" s="1"/>
      <c r="C8" s="1"/>
      <c r="D8" s="7"/>
      <c r="E8" s="1"/>
    </row>
    <row r="9" spans="1:5" ht="12.75">
      <c r="A9" s="1"/>
      <c r="B9" s="1"/>
      <c r="C9" s="1"/>
      <c r="D9" s="1"/>
      <c r="E9" s="1"/>
    </row>
    <row r="10" spans="1:5" ht="12.75">
      <c r="A10" s="1"/>
      <c r="B10" s="1"/>
      <c r="C10" s="1"/>
      <c r="D10" s="1"/>
      <c r="E10" s="1"/>
    </row>
    <row r="11" spans="1:5" ht="12.75">
      <c r="A11" s="1"/>
      <c r="B11" s="9" t="s">
        <v>1</v>
      </c>
      <c r="C11" s="1"/>
      <c r="D11" s="11">
        <f>IF(D7="yes",IF($D$5&gt;2000,IF($D$6="petrol",0.26,0.18),IF($D$5&gt;1400,IF($D$6="petrol",0.18,0.15),IF($D$6="petrol",0.15,0.12))),0)</f>
        <v>0.12</v>
      </c>
      <c r="E11" s="1"/>
    </row>
    <row r="12" spans="1:5" ht="12.75">
      <c r="A12" s="1"/>
      <c r="B12" s="1"/>
      <c r="C12" s="1"/>
      <c r="D12" s="1"/>
      <c r="E12" s="1"/>
    </row>
    <row r="17" ht="12.75" hidden="1"/>
    <row r="18" spans="4:5" ht="12.75" hidden="1">
      <c r="D18" t="s">
        <v>23</v>
      </c>
      <c r="E18" t="s">
        <v>26</v>
      </c>
    </row>
    <row r="19" spans="4:5" ht="12.75" hidden="1">
      <c r="D19" t="s">
        <v>22</v>
      </c>
      <c r="E19" t="s">
        <v>27</v>
      </c>
    </row>
    <row r="20" ht="12.75" hidden="1"/>
  </sheetData>
  <sheetProtection/>
  <dataValidations count="2">
    <dataValidation type="list" allowBlank="1" showInputMessage="1" showErrorMessage="1" sqref="D6">
      <formula1>$D$18:$D$19</formula1>
    </dataValidation>
    <dataValidation type="list" allowBlank="1" showInputMessage="1" showErrorMessage="1" sqref="D7">
      <formula1>$E$18:$E$19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7"/>
  <sheetViews>
    <sheetView tabSelected="1" zoomScalePageLayoutView="0" workbookViewId="0" topLeftCell="A1">
      <selection activeCell="E39" sqref="E39"/>
    </sheetView>
  </sheetViews>
  <sheetFormatPr defaultColWidth="9.140625" defaultRowHeight="12.75"/>
  <cols>
    <col min="1" max="1" width="11.421875" style="0" customWidth="1"/>
    <col min="2" max="2" width="26.140625" style="0" customWidth="1"/>
    <col min="3" max="3" width="19.28125" style="0" customWidth="1"/>
    <col min="4" max="6" width="9.8515625" style="0" customWidth="1"/>
  </cols>
  <sheetData>
    <row r="2" spans="1:6" ht="12.75">
      <c r="A2" s="2" t="s">
        <v>2</v>
      </c>
      <c r="B2" s="2" t="s">
        <v>8</v>
      </c>
      <c r="C2" s="2" t="s">
        <v>9</v>
      </c>
      <c r="D2" s="2" t="s">
        <v>6</v>
      </c>
      <c r="E2" s="2" t="s">
        <v>7</v>
      </c>
      <c r="F2" s="2" t="s">
        <v>5</v>
      </c>
    </row>
    <row r="3" spans="1:6" ht="12.75">
      <c r="A3" t="s">
        <v>3</v>
      </c>
      <c r="C3">
        <f>B3</f>
        <v>0</v>
      </c>
      <c r="D3" s="3">
        <f aca="true" t="shared" si="0" ref="D3:D14">IF(B3&lt;&gt;0,IF(C3&lt;=10000,((B3*0.45)-E3),IF(C2&lt;=10000,(((10000-C2)*0.45)+((C3-10000)*0.25)-E3),((B3*0.25)-E3))),0)</f>
        <v>0</v>
      </c>
      <c r="E3" s="3">
        <f>B3*Intro!$D$11/6</f>
        <v>0</v>
      </c>
      <c r="F3" s="3">
        <f aca="true" t="shared" si="1" ref="F3:F13">E3+D3</f>
        <v>0</v>
      </c>
    </row>
    <row r="4" spans="1:6" ht="12.75">
      <c r="A4" t="s">
        <v>4</v>
      </c>
      <c r="C4">
        <f>C3+B4</f>
        <v>0</v>
      </c>
      <c r="D4" s="3">
        <f t="shared" si="0"/>
        <v>0</v>
      </c>
      <c r="E4" s="3">
        <f>B4*Intro!$D$11/6</f>
        <v>0</v>
      </c>
      <c r="F4" s="3">
        <f t="shared" si="1"/>
        <v>0</v>
      </c>
    </row>
    <row r="5" spans="1:6" ht="12.75">
      <c r="A5" t="s">
        <v>10</v>
      </c>
      <c r="C5">
        <f>C4+B5</f>
        <v>0</v>
      </c>
      <c r="D5" s="3">
        <f t="shared" si="0"/>
        <v>0</v>
      </c>
      <c r="E5" s="3">
        <f>B5*Intro!$D$11/6</f>
        <v>0</v>
      </c>
      <c r="F5" s="3">
        <f t="shared" si="1"/>
        <v>0</v>
      </c>
    </row>
    <row r="6" spans="1:6" ht="12.75">
      <c r="A6" t="s">
        <v>11</v>
      </c>
      <c r="C6">
        <f aca="true" t="shared" si="2" ref="C6:C15">C5+B6</f>
        <v>0</v>
      </c>
      <c r="D6" s="3">
        <f t="shared" si="0"/>
        <v>0</v>
      </c>
      <c r="E6" s="3">
        <f>B6*Intro!$D$11/6</f>
        <v>0</v>
      </c>
      <c r="F6" s="3">
        <f t="shared" si="1"/>
        <v>0</v>
      </c>
    </row>
    <row r="7" spans="1:6" ht="12.75">
      <c r="A7" t="s">
        <v>11</v>
      </c>
      <c r="C7">
        <f>C5+B7</f>
        <v>0</v>
      </c>
      <c r="D7" s="3">
        <f t="shared" si="0"/>
        <v>0</v>
      </c>
      <c r="E7" s="3">
        <f>B7*Intro!$D$11/6</f>
        <v>0</v>
      </c>
      <c r="F7" s="3">
        <f>E7+D7</f>
        <v>0</v>
      </c>
    </row>
    <row r="8" spans="1:6" ht="12.75">
      <c r="A8" t="s">
        <v>12</v>
      </c>
      <c r="C8">
        <f>C6+B8</f>
        <v>0</v>
      </c>
      <c r="D8" s="3">
        <f t="shared" si="0"/>
        <v>0</v>
      </c>
      <c r="E8" s="3">
        <f>B8*Intro!$D$11/6</f>
        <v>0</v>
      </c>
      <c r="F8" s="3">
        <f>E8+D8</f>
        <v>0</v>
      </c>
    </row>
    <row r="9" spans="1:6" ht="12.75">
      <c r="A9" t="s">
        <v>13</v>
      </c>
      <c r="C9">
        <f t="shared" si="2"/>
        <v>0</v>
      </c>
      <c r="D9" s="3">
        <f t="shared" si="0"/>
        <v>0</v>
      </c>
      <c r="E9" s="3">
        <f>B9*Intro!$D$11/6</f>
        <v>0</v>
      </c>
      <c r="F9" s="3">
        <f t="shared" si="1"/>
        <v>0</v>
      </c>
    </row>
    <row r="10" spans="1:6" ht="12.75">
      <c r="A10" t="s">
        <v>14</v>
      </c>
      <c r="C10">
        <f t="shared" si="2"/>
        <v>0</v>
      </c>
      <c r="D10" s="3">
        <f t="shared" si="0"/>
        <v>0</v>
      </c>
      <c r="E10" s="3">
        <f>B10*Intro!$D$11/6</f>
        <v>0</v>
      </c>
      <c r="F10" s="3">
        <f t="shared" si="1"/>
        <v>0</v>
      </c>
    </row>
    <row r="11" spans="1:6" ht="12.75">
      <c r="A11" t="s">
        <v>15</v>
      </c>
      <c r="B11" s="13"/>
      <c r="C11">
        <f t="shared" si="2"/>
        <v>0</v>
      </c>
      <c r="D11" s="3">
        <f t="shared" si="0"/>
        <v>0</v>
      </c>
      <c r="E11" s="3">
        <f>B11*Intro!$D$11/6</f>
        <v>0</v>
      </c>
      <c r="F11" s="3">
        <f t="shared" si="1"/>
        <v>0</v>
      </c>
    </row>
    <row r="12" spans="1:6" ht="12.75">
      <c r="A12" t="s">
        <v>16</v>
      </c>
      <c r="B12" s="12"/>
      <c r="C12">
        <f t="shared" si="2"/>
        <v>0</v>
      </c>
      <c r="D12" s="3">
        <f t="shared" si="0"/>
        <v>0</v>
      </c>
      <c r="E12" s="3">
        <f>B12*Intro!$D$11/6</f>
        <v>0</v>
      </c>
      <c r="F12" s="3">
        <f t="shared" si="1"/>
        <v>0</v>
      </c>
    </row>
    <row r="13" spans="1:6" ht="12.75">
      <c r="A13" t="s">
        <v>17</v>
      </c>
      <c r="C13">
        <f t="shared" si="2"/>
        <v>0</v>
      </c>
      <c r="D13" s="3">
        <f t="shared" si="0"/>
        <v>0</v>
      </c>
      <c r="E13" s="3">
        <f>B13*Intro!$D$11/6</f>
        <v>0</v>
      </c>
      <c r="F13" s="3">
        <f t="shared" si="1"/>
        <v>0</v>
      </c>
    </row>
    <row r="14" spans="1:6" ht="12.75">
      <c r="A14" t="s">
        <v>18</v>
      </c>
      <c r="C14">
        <f t="shared" si="2"/>
        <v>0</v>
      </c>
      <c r="D14" s="3">
        <f t="shared" si="0"/>
        <v>0</v>
      </c>
      <c r="E14" s="3">
        <f>B14*Intro!$D$11/6</f>
        <v>0</v>
      </c>
      <c r="F14" s="3">
        <f>E14+D14</f>
        <v>0</v>
      </c>
    </row>
    <row r="15" spans="1:6" ht="12.75">
      <c r="A15" t="s">
        <v>19</v>
      </c>
      <c r="C15">
        <f t="shared" si="2"/>
        <v>0</v>
      </c>
      <c r="D15" s="3">
        <f>IF(B15&lt;&gt;0,IF(C15&lt;=10000,((B15*0.45)-E15),IF(C14&lt;=10000,(((10000-C14)*0.45)+((C15-10000)*0.25)-E15),((B15*0.25)-E15))),0)</f>
        <v>0</v>
      </c>
      <c r="E15" s="3">
        <f>B15*Intro!$D$11/6</f>
        <v>0</v>
      </c>
      <c r="F15" s="3">
        <f>E15+D15</f>
        <v>0</v>
      </c>
    </row>
    <row r="17" spans="2:6" ht="12.75">
      <c r="B17" s="6" t="s">
        <v>20</v>
      </c>
      <c r="C17" s="4">
        <f>C15</f>
        <v>0</v>
      </c>
      <c r="D17" s="5">
        <f>SUM(D3:D15)</f>
        <v>0</v>
      </c>
      <c r="E17" s="5">
        <f>SUM(E3:E15)</f>
        <v>0</v>
      </c>
      <c r="F17" s="5">
        <f>SUM(F3:F15)</f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</dc:creator>
  <cp:keywords/>
  <dc:description/>
  <cp:lastModifiedBy>Amy Russell</cp:lastModifiedBy>
  <cp:lastPrinted>2015-04-02T10:07:14Z</cp:lastPrinted>
  <dcterms:created xsi:type="dcterms:W3CDTF">2006-05-24T12:40:16Z</dcterms:created>
  <dcterms:modified xsi:type="dcterms:W3CDTF">2016-08-16T12:23:38Z</dcterms:modified>
  <cp:category/>
  <cp:version/>
  <cp:contentType/>
  <cp:contentStatus/>
</cp:coreProperties>
</file>